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设计学成绩排名" sheetId="7" r:id="rId1"/>
    <sheet name="艺术设计成绩排名" sheetId="8" r:id="rId2"/>
    <sheet name="非全日制复试总成绩" sheetId="6" r:id="rId3"/>
    <sheet name="调剂综合面试成绩" sheetId="3" r:id="rId4"/>
    <sheet name="调剂专业面试成绩" sheetId="4" r:id="rId5"/>
    <sheet name="调剂笔试成绩" sheetId="5" r:id="rId6"/>
  </sheets>
  <calcPr calcId="144525"/>
</workbook>
</file>

<file path=xl/sharedStrings.xml><?xml version="1.0" encoding="utf-8"?>
<sst xmlns="http://schemas.openxmlformats.org/spreadsheetml/2006/main" count="295" uniqueCount="74">
  <si>
    <t>湖南科技大学建筑与艺术设计学院研究生调剂复试综合成绩排名</t>
  </si>
  <si>
    <t>序号</t>
  </si>
  <si>
    <t>姓名</t>
  </si>
  <si>
    <t>考号</t>
  </si>
  <si>
    <t>笔试成绩</t>
  </si>
  <si>
    <t>综合面试成绩</t>
  </si>
  <si>
    <t>初试成绩</t>
  </si>
  <si>
    <t>总成绩</t>
  </si>
  <si>
    <t>专业</t>
  </si>
  <si>
    <t>排名</t>
  </si>
  <si>
    <t>郑  晨</t>
  </si>
  <si>
    <t>116460210004134</t>
  </si>
  <si>
    <t>设计学</t>
  </si>
  <si>
    <t>吕沅蔓</t>
  </si>
  <si>
    <t>105380430800223</t>
  </si>
  <si>
    <t>文  源</t>
  </si>
  <si>
    <t>106110005130048</t>
  </si>
  <si>
    <t>黄柳倩</t>
  </si>
  <si>
    <t>118450010010759</t>
  </si>
  <si>
    <t>郑颜悦</t>
  </si>
  <si>
    <t>104030130500037</t>
  </si>
  <si>
    <t>任敏洁</t>
  </si>
  <si>
    <t>105900123409218</t>
  </si>
  <si>
    <t>卢  鑫</t>
  </si>
  <si>
    <t>100070000002437</t>
  </si>
  <si>
    <t>温宇灿</t>
  </si>
  <si>
    <t>105610200019387</t>
  </si>
  <si>
    <t>罗  滏</t>
  </si>
  <si>
    <t>105380430800251</t>
  </si>
  <si>
    <t>林娅兰</t>
  </si>
  <si>
    <t>104870000142820</t>
  </si>
  <si>
    <t>何双豪</t>
  </si>
  <si>
    <t>105610200019472</t>
  </si>
  <si>
    <t>周  宁</t>
  </si>
  <si>
    <t>105320430304777</t>
  </si>
  <si>
    <t>潘  珊</t>
  </si>
  <si>
    <t>105320430305166</t>
  </si>
  <si>
    <t>徐思琦</t>
  </si>
  <si>
    <t>105320431005177</t>
  </si>
  <si>
    <t>程金顺</t>
  </si>
  <si>
    <t>104870000139920</t>
  </si>
  <si>
    <t>段宸章</t>
  </si>
  <si>
    <t>102860431418907</t>
  </si>
  <si>
    <t>张雯雯</t>
  </si>
  <si>
    <t>105120210467459</t>
  </si>
  <si>
    <t>艺术设计</t>
  </si>
  <si>
    <t>马珺祎</t>
  </si>
  <si>
    <t>105380411102070</t>
  </si>
  <si>
    <t>黄慧颖</t>
  </si>
  <si>
    <t>104030135100147</t>
  </si>
  <si>
    <t>彭  杭</t>
  </si>
  <si>
    <t>102850210801522</t>
  </si>
  <si>
    <t>胡继驰</t>
  </si>
  <si>
    <t>105120210462283</t>
  </si>
  <si>
    <t>羊金梁</t>
  </si>
  <si>
    <t>103860211711519</t>
  </si>
  <si>
    <t>陈克强</t>
  </si>
  <si>
    <t>102900211910446</t>
  </si>
  <si>
    <t>王家桧</t>
  </si>
  <si>
    <t>105860000002083</t>
  </si>
  <si>
    <t>唐思思</t>
  </si>
  <si>
    <t>105110118304209</t>
  </si>
  <si>
    <t>李春燕</t>
  </si>
  <si>
    <t>118450017012117</t>
  </si>
  <si>
    <t>胡乃聪</t>
  </si>
  <si>
    <t>106970214010773</t>
  </si>
  <si>
    <t>专业面试成绩</t>
  </si>
  <si>
    <t>英语面试成绩</t>
  </si>
  <si>
    <t>专家1</t>
  </si>
  <si>
    <t>专家2</t>
  </si>
  <si>
    <t>专家3</t>
  </si>
  <si>
    <t>专家4</t>
  </si>
  <si>
    <t>专家5</t>
  </si>
  <si>
    <t>平均分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</si>
</sst>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M15" sqref="M15"/>
    </sheetView>
  </sheetViews>
  <sheetFormatPr defaultColWidth="9" defaultRowHeight="13.5"/>
  <cols>
    <col min="3" max="3" width="17.625" customWidth="1"/>
    <col min="5" max="5" width="16.75" customWidth="1"/>
  </cols>
  <sheetData>
    <row r="1" ht="20.25" spans="1:8">
      <c r="A1" s="15" t="s">
        <v>0</v>
      </c>
      <c r="B1" s="15"/>
      <c r="C1" s="15"/>
      <c r="D1" s="15"/>
      <c r="E1" s="15"/>
      <c r="F1" s="15"/>
      <c r="G1" s="15"/>
      <c r="H1" s="15"/>
    </row>
    <row r="2" spans="1:9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6" t="s">
        <v>9</v>
      </c>
    </row>
    <row r="3" spans="1:9">
      <c r="A3" s="12">
        <v>13</v>
      </c>
      <c r="B3" s="12" t="s">
        <v>10</v>
      </c>
      <c r="C3" s="12" t="s">
        <v>11</v>
      </c>
      <c r="D3" s="11">
        <v>88.2</v>
      </c>
      <c r="E3" s="11">
        <v>90.5</v>
      </c>
      <c r="F3" s="11">
        <v>384</v>
      </c>
      <c r="G3" s="11">
        <f t="shared" ref="G3:G18" si="0">D3*0.1+E3*0.2+F3*0.2*0.7</f>
        <v>80.68</v>
      </c>
      <c r="H3" s="11" t="s">
        <v>12</v>
      </c>
      <c r="I3" s="16">
        <v>1</v>
      </c>
    </row>
    <row r="4" spans="1:9">
      <c r="A4" s="12">
        <v>6</v>
      </c>
      <c r="B4" s="12" t="s">
        <v>13</v>
      </c>
      <c r="C4" s="12" t="s">
        <v>14</v>
      </c>
      <c r="D4" s="11">
        <v>89.4</v>
      </c>
      <c r="E4" s="11">
        <v>88.3</v>
      </c>
      <c r="F4" s="11">
        <v>364</v>
      </c>
      <c r="G4" s="11">
        <f t="shared" si="0"/>
        <v>77.56</v>
      </c>
      <c r="H4" s="11" t="s">
        <v>12</v>
      </c>
      <c r="I4" s="16">
        <v>2</v>
      </c>
    </row>
    <row r="5" spans="1:9">
      <c r="A5" s="12">
        <v>12</v>
      </c>
      <c r="B5" s="12" t="s">
        <v>15</v>
      </c>
      <c r="C5" s="12" t="s">
        <v>16</v>
      </c>
      <c r="D5" s="11">
        <v>89.4</v>
      </c>
      <c r="E5" s="11">
        <v>94.75</v>
      </c>
      <c r="F5" s="11">
        <v>354</v>
      </c>
      <c r="G5" s="11">
        <f t="shared" si="0"/>
        <v>77.45</v>
      </c>
      <c r="H5" s="11" t="s">
        <v>12</v>
      </c>
      <c r="I5" s="16">
        <v>3</v>
      </c>
    </row>
    <row r="6" spans="1:9">
      <c r="A6" s="12">
        <v>8</v>
      </c>
      <c r="B6" s="12" t="s">
        <v>17</v>
      </c>
      <c r="C6" s="12" t="s">
        <v>18</v>
      </c>
      <c r="D6" s="11">
        <v>74.6</v>
      </c>
      <c r="E6" s="11">
        <v>84</v>
      </c>
      <c r="F6" s="11">
        <v>375</v>
      </c>
      <c r="G6" s="11">
        <f t="shared" si="0"/>
        <v>76.76</v>
      </c>
      <c r="H6" s="11" t="s">
        <v>12</v>
      </c>
      <c r="I6" s="16">
        <v>4</v>
      </c>
    </row>
    <row r="7" spans="1:9">
      <c r="A7" s="12">
        <v>11</v>
      </c>
      <c r="B7" s="12" t="s">
        <v>19</v>
      </c>
      <c r="C7" s="12" t="s">
        <v>20</v>
      </c>
      <c r="D7" s="11">
        <v>86.6</v>
      </c>
      <c r="E7" s="11">
        <v>90.5</v>
      </c>
      <c r="F7" s="11">
        <v>355</v>
      </c>
      <c r="G7" s="11">
        <f t="shared" si="0"/>
        <v>76.46</v>
      </c>
      <c r="H7" s="11" t="s">
        <v>12</v>
      </c>
      <c r="I7" s="16">
        <v>5</v>
      </c>
    </row>
    <row r="8" spans="1:9">
      <c r="A8" s="12">
        <v>7</v>
      </c>
      <c r="B8" s="12" t="s">
        <v>21</v>
      </c>
      <c r="C8" s="12" t="s">
        <v>22</v>
      </c>
      <c r="D8" s="11">
        <v>77.6</v>
      </c>
      <c r="E8" s="11">
        <v>82.45</v>
      </c>
      <c r="F8" s="11">
        <v>357</v>
      </c>
      <c r="G8" s="11">
        <f t="shared" si="0"/>
        <v>74.23</v>
      </c>
      <c r="H8" s="11" t="s">
        <v>12</v>
      </c>
      <c r="I8" s="16">
        <v>6</v>
      </c>
    </row>
    <row r="9" spans="1:9">
      <c r="A9" s="12">
        <v>15</v>
      </c>
      <c r="B9" s="12" t="s">
        <v>23</v>
      </c>
      <c r="C9" s="12" t="s">
        <v>24</v>
      </c>
      <c r="D9" s="11">
        <v>81.4</v>
      </c>
      <c r="E9" s="11">
        <v>81.4</v>
      </c>
      <c r="F9" s="11">
        <v>355</v>
      </c>
      <c r="G9" s="11">
        <f t="shared" si="0"/>
        <v>74.12</v>
      </c>
      <c r="H9" s="11" t="s">
        <v>12</v>
      </c>
      <c r="I9" s="16">
        <v>7</v>
      </c>
    </row>
    <row r="10" spans="1:9">
      <c r="A10" s="12">
        <v>2</v>
      </c>
      <c r="B10" s="12" t="s">
        <v>25</v>
      </c>
      <c r="C10" s="12" t="s">
        <v>26</v>
      </c>
      <c r="D10" s="11">
        <v>78.2</v>
      </c>
      <c r="E10" s="11">
        <v>85.45</v>
      </c>
      <c r="F10" s="11">
        <v>351</v>
      </c>
      <c r="G10" s="11">
        <f t="shared" si="0"/>
        <v>74.05</v>
      </c>
      <c r="H10" s="11" t="s">
        <v>12</v>
      </c>
      <c r="I10" s="16">
        <v>8</v>
      </c>
    </row>
    <row r="11" spans="1:9">
      <c r="A11" s="12">
        <v>10</v>
      </c>
      <c r="B11" s="12" t="s">
        <v>27</v>
      </c>
      <c r="C11" s="12" t="s">
        <v>28</v>
      </c>
      <c r="D11" s="11">
        <v>77</v>
      </c>
      <c r="E11" s="11">
        <v>83</v>
      </c>
      <c r="F11" s="11">
        <v>354</v>
      </c>
      <c r="G11" s="11">
        <f t="shared" si="0"/>
        <v>73.86</v>
      </c>
      <c r="H11" s="11" t="s">
        <v>12</v>
      </c>
      <c r="I11" s="16">
        <v>9</v>
      </c>
    </row>
    <row r="12" spans="1:9">
      <c r="A12" s="12">
        <v>3</v>
      </c>
      <c r="B12" s="12" t="s">
        <v>29</v>
      </c>
      <c r="C12" s="12" t="s">
        <v>30</v>
      </c>
      <c r="D12" s="11">
        <v>79.2</v>
      </c>
      <c r="E12" s="11">
        <v>77.25</v>
      </c>
      <c r="F12" s="11">
        <v>350</v>
      </c>
      <c r="G12" s="11">
        <f t="shared" si="0"/>
        <v>72.37</v>
      </c>
      <c r="H12" s="11" t="s">
        <v>12</v>
      </c>
      <c r="I12" s="16">
        <v>10</v>
      </c>
    </row>
    <row r="13" spans="1:9">
      <c r="A13" s="12">
        <v>4</v>
      </c>
      <c r="B13" s="12" t="s">
        <v>31</v>
      </c>
      <c r="C13" s="12" t="s">
        <v>32</v>
      </c>
      <c r="D13" s="11">
        <v>72.8</v>
      </c>
      <c r="E13" s="11">
        <v>85.1</v>
      </c>
      <c r="F13" s="11">
        <v>337</v>
      </c>
      <c r="G13" s="11">
        <f t="shared" si="0"/>
        <v>71.48</v>
      </c>
      <c r="H13" s="11" t="s">
        <v>12</v>
      </c>
      <c r="I13" s="16">
        <v>11</v>
      </c>
    </row>
    <row r="14" spans="1:9">
      <c r="A14" s="12">
        <v>14</v>
      </c>
      <c r="B14" s="12" t="s">
        <v>33</v>
      </c>
      <c r="C14" s="12" t="s">
        <v>34</v>
      </c>
      <c r="D14" s="11">
        <v>74.6</v>
      </c>
      <c r="E14" s="11">
        <v>83.45</v>
      </c>
      <c r="F14" s="11">
        <v>337</v>
      </c>
      <c r="G14" s="11">
        <f t="shared" si="0"/>
        <v>71.33</v>
      </c>
      <c r="H14" s="11" t="s">
        <v>12</v>
      </c>
      <c r="I14" s="16">
        <v>12</v>
      </c>
    </row>
    <row r="15" spans="1:9">
      <c r="A15" s="12">
        <v>9</v>
      </c>
      <c r="B15" s="12" t="s">
        <v>35</v>
      </c>
      <c r="C15" s="12" t="s">
        <v>36</v>
      </c>
      <c r="D15" s="11">
        <v>74.4</v>
      </c>
      <c r="E15" s="11">
        <v>80.85</v>
      </c>
      <c r="F15" s="11">
        <v>323</v>
      </c>
      <c r="G15" s="11">
        <f t="shared" si="0"/>
        <v>68.83</v>
      </c>
      <c r="H15" s="11" t="s">
        <v>12</v>
      </c>
      <c r="I15" s="16">
        <v>13</v>
      </c>
    </row>
    <row r="16" spans="1:9">
      <c r="A16" s="12">
        <v>16</v>
      </c>
      <c r="B16" s="12" t="s">
        <v>37</v>
      </c>
      <c r="C16" s="12" t="s">
        <v>38</v>
      </c>
      <c r="D16" s="11">
        <v>75.6</v>
      </c>
      <c r="E16" s="11">
        <v>92.3</v>
      </c>
      <c r="F16" s="11">
        <v>302</v>
      </c>
      <c r="G16" s="11">
        <f t="shared" si="0"/>
        <v>68.3</v>
      </c>
      <c r="H16" s="11" t="s">
        <v>12</v>
      </c>
      <c r="I16" s="16">
        <v>14</v>
      </c>
    </row>
    <row r="17" spans="1:9">
      <c r="A17" s="12">
        <v>5</v>
      </c>
      <c r="B17" s="12" t="s">
        <v>39</v>
      </c>
      <c r="C17" s="12" t="s">
        <v>40</v>
      </c>
      <c r="D17" s="11">
        <v>76</v>
      </c>
      <c r="E17" s="11">
        <v>82.8</v>
      </c>
      <c r="F17" s="11">
        <v>312</v>
      </c>
      <c r="G17" s="11">
        <f t="shared" si="0"/>
        <v>67.84</v>
      </c>
      <c r="H17" s="11" t="s">
        <v>12</v>
      </c>
      <c r="I17" s="16">
        <v>15</v>
      </c>
    </row>
    <row r="18" spans="1:9">
      <c r="A18" s="12">
        <v>1</v>
      </c>
      <c r="B18" s="12" t="s">
        <v>41</v>
      </c>
      <c r="C18" s="12" t="s">
        <v>42</v>
      </c>
      <c r="D18" s="11">
        <v>78.6</v>
      </c>
      <c r="E18" s="11">
        <v>81.95</v>
      </c>
      <c r="F18" s="11">
        <v>288</v>
      </c>
      <c r="G18" s="11">
        <f t="shared" si="0"/>
        <v>64.57</v>
      </c>
      <c r="H18" s="11" t="s">
        <v>12</v>
      </c>
      <c r="I18" s="16">
        <v>16</v>
      </c>
    </row>
  </sheetData>
  <sortState ref="A2:H17">
    <sortCondition ref="G2:G17" descending="1"/>
  </sortState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13" sqref="D13"/>
    </sheetView>
  </sheetViews>
  <sheetFormatPr defaultColWidth="9" defaultRowHeight="13.5"/>
  <cols>
    <col min="3" max="3" width="19" customWidth="1"/>
    <col min="5" max="5" width="15.5" customWidth="1"/>
  </cols>
  <sheetData>
    <row r="1" ht="20.25" spans="1:9">
      <c r="A1" s="14" t="s">
        <v>0</v>
      </c>
      <c r="B1" s="14"/>
      <c r="C1" s="14"/>
      <c r="D1" s="14"/>
      <c r="E1" s="14"/>
      <c r="F1" s="14"/>
      <c r="G1" s="14"/>
      <c r="H1" s="14"/>
      <c r="I1" s="11"/>
    </row>
    <row r="2" spans="1:9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pans="1:9">
      <c r="A3" s="12">
        <v>25</v>
      </c>
      <c r="B3" s="12" t="s">
        <v>43</v>
      </c>
      <c r="C3" s="12" t="s">
        <v>44</v>
      </c>
      <c r="D3" s="11">
        <v>77.8</v>
      </c>
      <c r="E3" s="11">
        <v>82.3</v>
      </c>
      <c r="F3" s="11">
        <v>388</v>
      </c>
      <c r="G3" s="11">
        <f t="shared" ref="G3:G9" si="0">D3*0.1+E3*0.2+F3*0.2*0.7</f>
        <v>78.56</v>
      </c>
      <c r="H3" s="11" t="s">
        <v>45</v>
      </c>
      <c r="I3" s="11">
        <v>1</v>
      </c>
    </row>
    <row r="4" spans="1:9">
      <c r="A4" s="12">
        <v>24</v>
      </c>
      <c r="B4" s="12" t="s">
        <v>46</v>
      </c>
      <c r="C4" s="12" t="s">
        <v>47</v>
      </c>
      <c r="D4" s="11">
        <v>89.2</v>
      </c>
      <c r="E4" s="11">
        <v>89</v>
      </c>
      <c r="F4" s="11">
        <v>370</v>
      </c>
      <c r="G4" s="11">
        <f t="shared" si="0"/>
        <v>78.52</v>
      </c>
      <c r="H4" s="11" t="s">
        <v>45</v>
      </c>
      <c r="I4" s="11">
        <v>2</v>
      </c>
    </row>
    <row r="5" spans="1:9">
      <c r="A5" s="12">
        <v>27</v>
      </c>
      <c r="B5" s="12" t="s">
        <v>48</v>
      </c>
      <c r="C5" s="12" t="s">
        <v>49</v>
      </c>
      <c r="D5" s="11">
        <v>91.4</v>
      </c>
      <c r="E5" s="11">
        <v>87.35</v>
      </c>
      <c r="F5" s="11">
        <v>362</v>
      </c>
      <c r="G5" s="11">
        <f t="shared" si="0"/>
        <v>77.29</v>
      </c>
      <c r="H5" s="11" t="s">
        <v>45</v>
      </c>
      <c r="I5" s="11">
        <v>3</v>
      </c>
    </row>
    <row r="6" spans="1:9">
      <c r="A6" s="12">
        <v>20</v>
      </c>
      <c r="B6" s="12" t="s">
        <v>50</v>
      </c>
      <c r="C6" s="12" t="s">
        <v>51</v>
      </c>
      <c r="D6" s="11">
        <v>77.2</v>
      </c>
      <c r="E6" s="11">
        <v>85.25</v>
      </c>
      <c r="F6" s="11">
        <v>370</v>
      </c>
      <c r="G6" s="11">
        <f t="shared" si="0"/>
        <v>76.57</v>
      </c>
      <c r="H6" s="11" t="s">
        <v>45</v>
      </c>
      <c r="I6" s="11">
        <v>4</v>
      </c>
    </row>
    <row r="7" spans="1:9">
      <c r="A7" s="12">
        <v>21</v>
      </c>
      <c r="B7" s="12" t="s">
        <v>52</v>
      </c>
      <c r="C7" s="12" t="s">
        <v>53</v>
      </c>
      <c r="D7" s="11">
        <v>78.4</v>
      </c>
      <c r="E7" s="11">
        <v>73.85</v>
      </c>
      <c r="F7" s="11">
        <v>385</v>
      </c>
      <c r="G7" s="11">
        <f t="shared" si="0"/>
        <v>76.51</v>
      </c>
      <c r="H7" s="11" t="s">
        <v>45</v>
      </c>
      <c r="I7" s="11">
        <v>5</v>
      </c>
    </row>
    <row r="8" spans="1:9">
      <c r="A8" s="12">
        <v>23</v>
      </c>
      <c r="B8" s="12" t="s">
        <v>54</v>
      </c>
      <c r="C8" s="12" t="s">
        <v>55</v>
      </c>
      <c r="D8" s="11">
        <v>78</v>
      </c>
      <c r="E8" s="11">
        <v>79.15</v>
      </c>
      <c r="F8" s="11">
        <v>372</v>
      </c>
      <c r="G8" s="11">
        <f t="shared" si="0"/>
        <v>75.71</v>
      </c>
      <c r="H8" s="11" t="s">
        <v>45</v>
      </c>
      <c r="I8" s="11">
        <v>6</v>
      </c>
    </row>
    <row r="9" spans="1:9">
      <c r="A9" s="12">
        <v>19</v>
      </c>
      <c r="B9" s="12" t="s">
        <v>56</v>
      </c>
      <c r="C9" s="12" t="s">
        <v>57</v>
      </c>
      <c r="D9" s="11">
        <v>78.2</v>
      </c>
      <c r="E9" s="11">
        <v>75.6</v>
      </c>
      <c r="F9" s="11">
        <v>268</v>
      </c>
      <c r="G9" s="11">
        <f t="shared" si="0"/>
        <v>60.46</v>
      </c>
      <c r="H9" s="11" t="s">
        <v>45</v>
      </c>
      <c r="I9" s="11">
        <v>7</v>
      </c>
    </row>
  </sheetData>
  <sortState ref="A2:H8">
    <sortCondition ref="G2:G8" descending="1"/>
  </sortState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B25" sqref="B25"/>
    </sheetView>
  </sheetViews>
  <sheetFormatPr defaultColWidth="9" defaultRowHeight="13.5" outlineLevelRow="5"/>
  <cols>
    <col min="4" max="4" width="22.125" customWidth="1"/>
    <col min="7" max="7" width="15.375" customWidth="1"/>
  </cols>
  <sheetData>
    <row r="1" ht="20.25" spans="1:10">
      <c r="A1" s="9" t="s">
        <v>0</v>
      </c>
      <c r="B1" s="9"/>
      <c r="C1" s="9"/>
      <c r="D1" s="9"/>
      <c r="E1" s="9"/>
      <c r="F1" s="9"/>
      <c r="G1" s="9"/>
      <c r="H1" s="9"/>
      <c r="I1" s="13"/>
      <c r="J1" s="13"/>
    </row>
    <row r="2" spans="1:9">
      <c r="A2" s="10" t="s">
        <v>1</v>
      </c>
      <c r="B2" s="10" t="s">
        <v>8</v>
      </c>
      <c r="C2" s="10" t="s">
        <v>2</v>
      </c>
      <c r="D2" s="10" t="s">
        <v>3</v>
      </c>
      <c r="E2" s="10" t="s">
        <v>6</v>
      </c>
      <c r="F2" s="10" t="s">
        <v>4</v>
      </c>
      <c r="G2" s="10" t="s">
        <v>5</v>
      </c>
      <c r="H2" s="10" t="s">
        <v>7</v>
      </c>
      <c r="I2" s="7" t="s">
        <v>9</v>
      </c>
    </row>
    <row r="3" spans="1:9">
      <c r="A3" s="7">
        <v>1</v>
      </c>
      <c r="B3" s="7" t="s">
        <v>45</v>
      </c>
      <c r="C3" s="2" t="s">
        <v>58</v>
      </c>
      <c r="D3" s="2" t="s">
        <v>59</v>
      </c>
      <c r="E3" s="2">
        <v>374</v>
      </c>
      <c r="F3" s="7">
        <v>76.4</v>
      </c>
      <c r="G3" s="7">
        <v>82.1</v>
      </c>
      <c r="H3" s="7">
        <f t="shared" ref="H3:H6" si="0">(E3/5)*0.7+F3*0.1+G3*0.2</f>
        <v>76.42</v>
      </c>
      <c r="I3" s="7">
        <v>1</v>
      </c>
    </row>
    <row r="4" spans="1:9">
      <c r="A4" s="7">
        <v>3</v>
      </c>
      <c r="B4" s="7" t="s">
        <v>45</v>
      </c>
      <c r="C4" s="2" t="s">
        <v>60</v>
      </c>
      <c r="D4" s="2" t="s">
        <v>61</v>
      </c>
      <c r="E4" s="2">
        <v>360</v>
      </c>
      <c r="F4" s="7">
        <v>79.4</v>
      </c>
      <c r="G4" s="7">
        <v>81.75</v>
      </c>
      <c r="H4" s="7">
        <f t="shared" si="0"/>
        <v>74.69</v>
      </c>
      <c r="I4" s="7">
        <v>3</v>
      </c>
    </row>
    <row r="5" spans="1:9">
      <c r="A5" s="7">
        <v>2</v>
      </c>
      <c r="B5" s="7" t="s">
        <v>45</v>
      </c>
      <c r="C5" s="2" t="s">
        <v>62</v>
      </c>
      <c r="D5" s="2" t="s">
        <v>63</v>
      </c>
      <c r="E5" s="2">
        <v>357</v>
      </c>
      <c r="F5" s="7">
        <v>80.8</v>
      </c>
      <c r="G5" s="7">
        <v>80.35</v>
      </c>
      <c r="H5" s="7">
        <f t="shared" si="0"/>
        <v>74.13</v>
      </c>
      <c r="I5" s="7">
        <v>2</v>
      </c>
    </row>
    <row r="6" spans="1:9">
      <c r="A6" s="7">
        <v>4</v>
      </c>
      <c r="B6" s="11" t="s">
        <v>45</v>
      </c>
      <c r="C6" s="12" t="s">
        <v>64</v>
      </c>
      <c r="D6" s="12" t="s">
        <v>65</v>
      </c>
      <c r="E6" s="12">
        <v>305</v>
      </c>
      <c r="F6" s="11">
        <v>75.2</v>
      </c>
      <c r="G6" s="11">
        <v>77.95</v>
      </c>
      <c r="H6" s="11">
        <f t="shared" si="0"/>
        <v>65.81</v>
      </c>
      <c r="I6" s="7">
        <v>4</v>
      </c>
    </row>
  </sheetData>
  <sortState ref="A3:I6">
    <sortCondition ref="H3:H6" descending="1"/>
  </sortState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zoomScale="115" zoomScaleNormal="115" workbookViewId="0">
      <selection activeCell="F2" sqref="F2:F28"/>
    </sheetView>
  </sheetViews>
  <sheetFormatPr defaultColWidth="9" defaultRowHeight="13.5" outlineLevelCol="5"/>
  <cols>
    <col min="2" max="2" width="7.05833333333333" customWidth="1"/>
    <col min="3" max="3" width="18.625" customWidth="1"/>
    <col min="4" max="4" width="14.675" customWidth="1"/>
    <col min="5" max="5" width="14.7833333333333" customWidth="1"/>
    <col min="6" max="6" width="14.775" customWidth="1"/>
  </cols>
  <sheetData>
    <row r="1" spans="1:6">
      <c r="A1" s="8" t="s">
        <v>1</v>
      </c>
      <c r="B1" s="2" t="s">
        <v>2</v>
      </c>
      <c r="C1" s="2" t="s">
        <v>3</v>
      </c>
      <c r="D1" s="2" t="s">
        <v>66</v>
      </c>
      <c r="E1" s="2" t="s">
        <v>67</v>
      </c>
      <c r="F1" s="2" t="s">
        <v>5</v>
      </c>
    </row>
    <row r="2" s="1" customFormat="1" spans="1:6">
      <c r="A2" s="3">
        <v>1</v>
      </c>
      <c r="B2" s="3" t="s">
        <v>41</v>
      </c>
      <c r="C2" s="3" t="s">
        <v>42</v>
      </c>
      <c r="D2" s="6">
        <v>82.6</v>
      </c>
      <c r="E2" s="6">
        <v>80</v>
      </c>
      <c r="F2" s="6">
        <f>D2*0.75+E2*0.25</f>
        <v>81.95</v>
      </c>
    </row>
    <row r="3" s="1" customFormat="1" spans="1:6">
      <c r="A3" s="3">
        <v>2</v>
      </c>
      <c r="B3" s="3" t="s">
        <v>25</v>
      </c>
      <c r="C3" s="3" t="s">
        <v>26</v>
      </c>
      <c r="D3" s="6">
        <v>85.6</v>
      </c>
      <c r="E3" s="6">
        <v>85</v>
      </c>
      <c r="F3" s="6">
        <f t="shared" ref="F3:F28" si="0">D3*0.75+E3*0.25</f>
        <v>85.45</v>
      </c>
    </row>
    <row r="4" s="1" customFormat="1" spans="1:6">
      <c r="A4" s="3">
        <v>3</v>
      </c>
      <c r="B4" s="3" t="s">
        <v>29</v>
      </c>
      <c r="C4" s="3" t="s">
        <v>30</v>
      </c>
      <c r="D4" s="6">
        <v>76</v>
      </c>
      <c r="E4" s="6">
        <v>81</v>
      </c>
      <c r="F4" s="6">
        <f t="shared" si="0"/>
        <v>77.25</v>
      </c>
    </row>
    <row r="5" s="1" customFormat="1" spans="1:6">
      <c r="A5" s="3">
        <v>4</v>
      </c>
      <c r="B5" s="3" t="s">
        <v>31</v>
      </c>
      <c r="C5" s="3" t="s">
        <v>32</v>
      </c>
      <c r="D5" s="6">
        <v>85.8</v>
      </c>
      <c r="E5" s="6">
        <v>83</v>
      </c>
      <c r="F5" s="6">
        <f t="shared" si="0"/>
        <v>85.1</v>
      </c>
    </row>
    <row r="6" s="1" customFormat="1" spans="1:6">
      <c r="A6" s="3">
        <v>5</v>
      </c>
      <c r="B6" s="3" t="s">
        <v>39</v>
      </c>
      <c r="C6" s="3" t="s">
        <v>40</v>
      </c>
      <c r="D6" s="6">
        <v>82.4</v>
      </c>
      <c r="E6" s="6">
        <v>84</v>
      </c>
      <c r="F6" s="6">
        <f t="shared" si="0"/>
        <v>82.8</v>
      </c>
    </row>
    <row r="7" s="1" customFormat="1" spans="1:6">
      <c r="A7" s="3">
        <v>6</v>
      </c>
      <c r="B7" s="3" t="s">
        <v>13</v>
      </c>
      <c r="C7" s="3" t="s">
        <v>14</v>
      </c>
      <c r="D7" s="6">
        <v>88.4</v>
      </c>
      <c r="E7" s="6">
        <v>88</v>
      </c>
      <c r="F7" s="6">
        <f t="shared" si="0"/>
        <v>88.3</v>
      </c>
    </row>
    <row r="8" s="1" customFormat="1" spans="1:6">
      <c r="A8" s="3">
        <v>7</v>
      </c>
      <c r="B8" s="3" t="s">
        <v>21</v>
      </c>
      <c r="C8" s="3" t="s">
        <v>22</v>
      </c>
      <c r="D8" s="6">
        <v>82.6</v>
      </c>
      <c r="E8" s="6">
        <v>82</v>
      </c>
      <c r="F8" s="6">
        <f t="shared" si="0"/>
        <v>82.45</v>
      </c>
    </row>
    <row r="9" s="1" customFormat="1" spans="1:6">
      <c r="A9" s="3">
        <v>8</v>
      </c>
      <c r="B9" s="3" t="s">
        <v>17</v>
      </c>
      <c r="C9" s="3" t="s">
        <v>18</v>
      </c>
      <c r="D9" s="6">
        <v>84</v>
      </c>
      <c r="E9" s="6">
        <v>84</v>
      </c>
      <c r="F9" s="6">
        <f t="shared" si="0"/>
        <v>84</v>
      </c>
    </row>
    <row r="10" s="1" customFormat="1" spans="1:6">
      <c r="A10" s="3">
        <v>9</v>
      </c>
      <c r="B10" s="3" t="s">
        <v>35</v>
      </c>
      <c r="C10" s="3" t="s">
        <v>36</v>
      </c>
      <c r="D10" s="6">
        <v>80.8</v>
      </c>
      <c r="E10" s="6">
        <v>81</v>
      </c>
      <c r="F10" s="6">
        <f t="shared" si="0"/>
        <v>80.85</v>
      </c>
    </row>
    <row r="11" s="1" customFormat="1" spans="1:6">
      <c r="A11" s="3">
        <v>10</v>
      </c>
      <c r="B11" s="3" t="s">
        <v>48</v>
      </c>
      <c r="C11" s="3" t="s">
        <v>49</v>
      </c>
      <c r="D11" s="6">
        <v>89.8</v>
      </c>
      <c r="E11" s="6">
        <v>80</v>
      </c>
      <c r="F11" s="6">
        <f t="shared" si="0"/>
        <v>87.35</v>
      </c>
    </row>
    <row r="12" spans="1:6">
      <c r="A12" s="2">
        <v>11</v>
      </c>
      <c r="B12" s="2" t="s">
        <v>56</v>
      </c>
      <c r="C12" s="2" t="s">
        <v>57</v>
      </c>
      <c r="D12" s="7">
        <v>80.8</v>
      </c>
      <c r="E12" s="7">
        <v>60</v>
      </c>
      <c r="F12" s="7">
        <f t="shared" si="0"/>
        <v>75.6</v>
      </c>
    </row>
    <row r="13" spans="1:6">
      <c r="A13" s="2">
        <v>12</v>
      </c>
      <c r="B13" s="2" t="s">
        <v>50</v>
      </c>
      <c r="C13" s="2" t="s">
        <v>51</v>
      </c>
      <c r="D13" s="7">
        <v>87</v>
      </c>
      <c r="E13" s="7">
        <v>80</v>
      </c>
      <c r="F13" s="7">
        <f t="shared" si="0"/>
        <v>85.25</v>
      </c>
    </row>
    <row r="14" spans="1:6">
      <c r="A14" s="2">
        <v>13</v>
      </c>
      <c r="B14" s="2" t="s">
        <v>52</v>
      </c>
      <c r="C14" s="2" t="s">
        <v>53</v>
      </c>
      <c r="D14" s="7">
        <v>81.8</v>
      </c>
      <c r="E14" s="7">
        <v>50</v>
      </c>
      <c r="F14" s="7">
        <f t="shared" si="0"/>
        <v>73.85</v>
      </c>
    </row>
    <row r="15" spans="1:6">
      <c r="A15" s="2">
        <v>14</v>
      </c>
      <c r="B15" s="2" t="s">
        <v>64</v>
      </c>
      <c r="C15" s="2" t="s">
        <v>65</v>
      </c>
      <c r="D15" s="7">
        <v>80.6</v>
      </c>
      <c r="E15" s="7">
        <v>70</v>
      </c>
      <c r="F15" s="7">
        <f t="shared" si="0"/>
        <v>77.95</v>
      </c>
    </row>
    <row r="16" spans="1:6">
      <c r="A16" s="2">
        <v>15</v>
      </c>
      <c r="B16" s="2" t="s">
        <v>54</v>
      </c>
      <c r="C16" s="2" t="s">
        <v>55</v>
      </c>
      <c r="D16" s="7">
        <v>82.2</v>
      </c>
      <c r="E16" s="7">
        <v>70</v>
      </c>
      <c r="F16" s="7">
        <f t="shared" si="0"/>
        <v>79.15</v>
      </c>
    </row>
    <row r="17" spans="1:6">
      <c r="A17" s="2">
        <v>16</v>
      </c>
      <c r="B17" s="2" t="s">
        <v>46</v>
      </c>
      <c r="C17" s="2" t="s">
        <v>47</v>
      </c>
      <c r="D17" s="7">
        <v>92</v>
      </c>
      <c r="E17" s="7">
        <v>80</v>
      </c>
      <c r="F17" s="7">
        <f t="shared" si="0"/>
        <v>89</v>
      </c>
    </row>
    <row r="18" spans="1:6">
      <c r="A18" s="2">
        <v>17</v>
      </c>
      <c r="B18" s="2" t="s">
        <v>43</v>
      </c>
      <c r="C18" s="2" t="s">
        <v>44</v>
      </c>
      <c r="D18" s="7">
        <v>86.4</v>
      </c>
      <c r="E18" s="7">
        <v>70</v>
      </c>
      <c r="F18" s="7">
        <f t="shared" si="0"/>
        <v>82.3</v>
      </c>
    </row>
    <row r="19" spans="1:6">
      <c r="A19" s="2">
        <v>18</v>
      </c>
      <c r="B19" s="2" t="s">
        <v>62</v>
      </c>
      <c r="C19" s="2" t="s">
        <v>63</v>
      </c>
      <c r="D19" s="7">
        <v>83.8</v>
      </c>
      <c r="E19" s="7">
        <v>70</v>
      </c>
      <c r="F19" s="7">
        <f t="shared" si="0"/>
        <v>80.35</v>
      </c>
    </row>
    <row r="20" s="1" customFormat="1" spans="1:6">
      <c r="A20" s="3">
        <v>19</v>
      </c>
      <c r="B20" s="3" t="s">
        <v>27</v>
      </c>
      <c r="C20" s="3" t="s">
        <v>28</v>
      </c>
      <c r="D20" s="6">
        <v>82</v>
      </c>
      <c r="E20" s="6">
        <v>86</v>
      </c>
      <c r="F20" s="6">
        <f t="shared" si="0"/>
        <v>83</v>
      </c>
    </row>
    <row r="21" s="1" customFormat="1" spans="1:6">
      <c r="A21" s="3">
        <v>20</v>
      </c>
      <c r="B21" s="3" t="s">
        <v>19</v>
      </c>
      <c r="C21" s="3" t="s">
        <v>20</v>
      </c>
      <c r="D21" s="6">
        <v>91</v>
      </c>
      <c r="E21" s="6">
        <v>89</v>
      </c>
      <c r="F21" s="6">
        <f t="shared" si="0"/>
        <v>90.5</v>
      </c>
    </row>
    <row r="22" s="1" customFormat="1" spans="1:6">
      <c r="A22" s="3">
        <v>21</v>
      </c>
      <c r="B22" s="3" t="s">
        <v>15</v>
      </c>
      <c r="C22" s="3" t="s">
        <v>16</v>
      </c>
      <c r="D22" s="6">
        <v>94</v>
      </c>
      <c r="E22" s="6">
        <v>97</v>
      </c>
      <c r="F22" s="6">
        <f t="shared" si="0"/>
        <v>94.75</v>
      </c>
    </row>
    <row r="23" s="1" customFormat="1" spans="1:6">
      <c r="A23" s="3">
        <v>22</v>
      </c>
      <c r="B23" s="3" t="s">
        <v>10</v>
      </c>
      <c r="C23" s="3" t="s">
        <v>11</v>
      </c>
      <c r="D23" s="6">
        <v>91</v>
      </c>
      <c r="E23" s="6">
        <v>89</v>
      </c>
      <c r="F23" s="6">
        <f t="shared" si="0"/>
        <v>90.5</v>
      </c>
    </row>
    <row r="24" s="1" customFormat="1" spans="1:6">
      <c r="A24" s="3">
        <v>23</v>
      </c>
      <c r="B24" s="3" t="s">
        <v>33</v>
      </c>
      <c r="C24" s="3" t="s">
        <v>34</v>
      </c>
      <c r="D24" s="6">
        <v>83.6</v>
      </c>
      <c r="E24" s="6">
        <v>83</v>
      </c>
      <c r="F24" s="6">
        <f t="shared" si="0"/>
        <v>83.45</v>
      </c>
    </row>
    <row r="25" s="1" customFormat="1" spans="1:6">
      <c r="A25" s="3">
        <v>24</v>
      </c>
      <c r="B25" s="3" t="s">
        <v>23</v>
      </c>
      <c r="C25" s="3" t="s">
        <v>24</v>
      </c>
      <c r="D25" s="6">
        <v>82.2</v>
      </c>
      <c r="E25" s="6">
        <v>79</v>
      </c>
      <c r="F25" s="6">
        <f t="shared" si="0"/>
        <v>81.4</v>
      </c>
    </row>
    <row r="26" s="1" customFormat="1" spans="1:6">
      <c r="A26" s="3">
        <v>25</v>
      </c>
      <c r="B26" s="3" t="s">
        <v>37</v>
      </c>
      <c r="C26" s="3" t="s">
        <v>38</v>
      </c>
      <c r="D26" s="6">
        <v>90.4</v>
      </c>
      <c r="E26" s="6">
        <v>98</v>
      </c>
      <c r="F26" s="6">
        <f t="shared" si="0"/>
        <v>92.3</v>
      </c>
    </row>
    <row r="27" spans="1:6">
      <c r="A27" s="2">
        <v>26</v>
      </c>
      <c r="B27" s="2" t="s">
        <v>60</v>
      </c>
      <c r="C27" s="2" t="s">
        <v>61</v>
      </c>
      <c r="D27" s="7">
        <v>82</v>
      </c>
      <c r="E27" s="7">
        <v>81</v>
      </c>
      <c r="F27" s="7">
        <f t="shared" si="0"/>
        <v>81.75</v>
      </c>
    </row>
    <row r="28" spans="1:6">
      <c r="A28" s="2">
        <v>27</v>
      </c>
      <c r="B28" s="2" t="s">
        <v>58</v>
      </c>
      <c r="C28" s="2" t="s">
        <v>59</v>
      </c>
      <c r="D28" s="7">
        <v>82.8</v>
      </c>
      <c r="E28" s="7">
        <v>80</v>
      </c>
      <c r="F28" s="7">
        <f t="shared" si="0"/>
        <v>82.1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zoomScale="115" zoomScaleNormal="115" workbookViewId="0">
      <selection activeCell="A20" sqref="$A20:$XFD26"/>
    </sheetView>
  </sheetViews>
  <sheetFormatPr defaultColWidth="9" defaultRowHeight="13.5" outlineLevelCol="7"/>
  <cols>
    <col min="2" max="2" width="16.8416666666667" customWidth="1"/>
    <col min="8" max="8" width="10.2083333333333" customWidth="1"/>
  </cols>
  <sheetData>
    <row r="1" spans="1:8">
      <c r="A1" s="2" t="s">
        <v>2</v>
      </c>
      <c r="B1" s="2" t="s">
        <v>3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="1" customFormat="1" spans="1:8">
      <c r="A2" s="3" t="s">
        <v>41</v>
      </c>
      <c r="B2" s="3" t="s">
        <v>42</v>
      </c>
      <c r="C2" s="6">
        <v>88</v>
      </c>
      <c r="D2" s="6">
        <v>80</v>
      </c>
      <c r="E2" s="6">
        <v>90</v>
      </c>
      <c r="F2" s="6">
        <v>90</v>
      </c>
      <c r="G2" s="6">
        <v>65</v>
      </c>
      <c r="H2" s="6">
        <f>SUM(C2:G2)/5</f>
        <v>82.6</v>
      </c>
    </row>
    <row r="3" s="1" customFormat="1" spans="1:8">
      <c r="A3" s="3" t="s">
        <v>25</v>
      </c>
      <c r="B3" s="3" t="s">
        <v>26</v>
      </c>
      <c r="C3" s="6">
        <v>88</v>
      </c>
      <c r="D3" s="6">
        <v>82</v>
      </c>
      <c r="E3" s="6">
        <v>90</v>
      </c>
      <c r="F3" s="6">
        <v>88</v>
      </c>
      <c r="G3" s="6">
        <v>80</v>
      </c>
      <c r="H3" s="6">
        <f t="shared" ref="H3:H28" si="0">SUM(C3:G3)/5</f>
        <v>85.6</v>
      </c>
    </row>
    <row r="4" s="1" customFormat="1" spans="1:8">
      <c r="A4" s="3" t="s">
        <v>29</v>
      </c>
      <c r="B4" s="3" t="s">
        <v>30</v>
      </c>
      <c r="C4" s="6">
        <v>80</v>
      </c>
      <c r="D4" s="6">
        <v>76</v>
      </c>
      <c r="E4" s="6">
        <v>88</v>
      </c>
      <c r="F4" s="6">
        <v>86</v>
      </c>
      <c r="G4" s="6">
        <v>50</v>
      </c>
      <c r="H4" s="6">
        <f t="shared" si="0"/>
        <v>76</v>
      </c>
    </row>
    <row r="5" s="1" customFormat="1" spans="1:8">
      <c r="A5" s="3" t="s">
        <v>31</v>
      </c>
      <c r="B5" s="3" t="s">
        <v>32</v>
      </c>
      <c r="C5" s="6">
        <v>85</v>
      </c>
      <c r="D5" s="6">
        <v>86</v>
      </c>
      <c r="E5" s="6">
        <v>88</v>
      </c>
      <c r="F5" s="6">
        <v>85</v>
      </c>
      <c r="G5" s="6">
        <v>85</v>
      </c>
      <c r="H5" s="6">
        <f t="shared" si="0"/>
        <v>85.8</v>
      </c>
    </row>
    <row r="6" s="1" customFormat="1" spans="1:8">
      <c r="A6" s="3" t="s">
        <v>39</v>
      </c>
      <c r="B6" s="3" t="s">
        <v>40</v>
      </c>
      <c r="C6" s="6">
        <v>83</v>
      </c>
      <c r="D6" s="6">
        <v>81</v>
      </c>
      <c r="E6" s="6">
        <v>88</v>
      </c>
      <c r="F6" s="6">
        <v>80</v>
      </c>
      <c r="G6" s="6">
        <v>80</v>
      </c>
      <c r="H6" s="6">
        <f t="shared" si="0"/>
        <v>82.4</v>
      </c>
    </row>
    <row r="7" s="1" customFormat="1" spans="1:8">
      <c r="A7" s="3" t="s">
        <v>13</v>
      </c>
      <c r="B7" s="3" t="s">
        <v>14</v>
      </c>
      <c r="C7" s="6">
        <v>91</v>
      </c>
      <c r="D7" s="6">
        <v>93</v>
      </c>
      <c r="E7" s="6">
        <v>88</v>
      </c>
      <c r="F7" s="6">
        <v>90</v>
      </c>
      <c r="G7" s="6">
        <v>80</v>
      </c>
      <c r="H7" s="6">
        <f t="shared" si="0"/>
        <v>88.4</v>
      </c>
    </row>
    <row r="8" s="1" customFormat="1" spans="1:8">
      <c r="A8" s="3" t="s">
        <v>21</v>
      </c>
      <c r="B8" s="3" t="s">
        <v>22</v>
      </c>
      <c r="C8" s="6">
        <v>85</v>
      </c>
      <c r="D8" s="6">
        <v>88</v>
      </c>
      <c r="E8" s="6">
        <v>80</v>
      </c>
      <c r="F8" s="6">
        <v>85</v>
      </c>
      <c r="G8" s="6">
        <v>75</v>
      </c>
      <c r="H8" s="6">
        <f t="shared" si="0"/>
        <v>82.6</v>
      </c>
    </row>
    <row r="9" s="1" customFormat="1" spans="1:8">
      <c r="A9" s="3" t="s">
        <v>17</v>
      </c>
      <c r="B9" s="3" t="s">
        <v>18</v>
      </c>
      <c r="C9" s="6">
        <v>87</v>
      </c>
      <c r="D9" s="6">
        <v>82</v>
      </c>
      <c r="E9" s="6">
        <v>90</v>
      </c>
      <c r="F9" s="6">
        <v>86</v>
      </c>
      <c r="G9" s="6">
        <v>75</v>
      </c>
      <c r="H9" s="6">
        <f t="shared" si="0"/>
        <v>84</v>
      </c>
    </row>
    <row r="10" s="1" customFormat="1" spans="1:8">
      <c r="A10" s="3" t="s">
        <v>35</v>
      </c>
      <c r="B10" s="3" t="s">
        <v>36</v>
      </c>
      <c r="C10" s="6">
        <v>86</v>
      </c>
      <c r="D10" s="6">
        <v>85</v>
      </c>
      <c r="E10" s="6">
        <v>85</v>
      </c>
      <c r="F10" s="6">
        <v>78</v>
      </c>
      <c r="G10" s="6">
        <v>70</v>
      </c>
      <c r="H10" s="6">
        <f t="shared" si="0"/>
        <v>80.8</v>
      </c>
    </row>
    <row r="11" spans="1:8">
      <c r="A11" s="2" t="s">
        <v>48</v>
      </c>
      <c r="B11" s="2" t="s">
        <v>49</v>
      </c>
      <c r="C11" s="7">
        <v>86</v>
      </c>
      <c r="D11" s="7">
        <v>90</v>
      </c>
      <c r="E11" s="7">
        <v>90</v>
      </c>
      <c r="F11" s="7">
        <v>95</v>
      </c>
      <c r="G11" s="7">
        <v>88</v>
      </c>
      <c r="H11" s="7">
        <f t="shared" si="0"/>
        <v>89.8</v>
      </c>
    </row>
    <row r="12" spans="1:8">
      <c r="A12" s="2" t="s">
        <v>56</v>
      </c>
      <c r="B12" s="2" t="s">
        <v>57</v>
      </c>
      <c r="C12" s="7">
        <v>79</v>
      </c>
      <c r="D12" s="7">
        <v>80</v>
      </c>
      <c r="E12" s="7">
        <v>80</v>
      </c>
      <c r="F12" s="7">
        <v>80</v>
      </c>
      <c r="G12" s="7">
        <v>85</v>
      </c>
      <c r="H12" s="7">
        <f t="shared" si="0"/>
        <v>80.8</v>
      </c>
    </row>
    <row r="13" spans="1:8">
      <c r="A13" s="2" t="s">
        <v>50</v>
      </c>
      <c r="B13" s="2" t="s">
        <v>51</v>
      </c>
      <c r="C13" s="7">
        <v>84</v>
      </c>
      <c r="D13" s="7">
        <v>90</v>
      </c>
      <c r="E13" s="7">
        <v>85</v>
      </c>
      <c r="F13" s="7">
        <v>85</v>
      </c>
      <c r="G13" s="7">
        <v>91</v>
      </c>
      <c r="H13" s="7">
        <f t="shared" si="0"/>
        <v>87</v>
      </c>
    </row>
    <row r="14" spans="1:8">
      <c r="A14" s="2" t="s">
        <v>52</v>
      </c>
      <c r="B14" s="2" t="s">
        <v>53</v>
      </c>
      <c r="C14" s="7">
        <v>83</v>
      </c>
      <c r="D14" s="7">
        <v>85</v>
      </c>
      <c r="E14" s="7">
        <v>82</v>
      </c>
      <c r="F14" s="7">
        <v>68</v>
      </c>
      <c r="G14" s="7">
        <v>91</v>
      </c>
      <c r="H14" s="7">
        <f t="shared" si="0"/>
        <v>81.8</v>
      </c>
    </row>
    <row r="15" spans="1:8">
      <c r="A15" s="2" t="s">
        <v>64</v>
      </c>
      <c r="B15" s="2" t="s">
        <v>65</v>
      </c>
      <c r="C15" s="7">
        <v>75</v>
      </c>
      <c r="D15" s="7">
        <v>80</v>
      </c>
      <c r="E15" s="7">
        <v>85</v>
      </c>
      <c r="F15" s="7">
        <v>75</v>
      </c>
      <c r="G15" s="7">
        <v>88</v>
      </c>
      <c r="H15" s="7">
        <f t="shared" si="0"/>
        <v>80.6</v>
      </c>
    </row>
    <row r="16" spans="1:8">
      <c r="A16" s="2" t="s">
        <v>54</v>
      </c>
      <c r="B16" s="2" t="s">
        <v>55</v>
      </c>
      <c r="C16" s="7">
        <v>80</v>
      </c>
      <c r="D16" s="7">
        <v>80</v>
      </c>
      <c r="E16" s="7">
        <v>80</v>
      </c>
      <c r="F16" s="7">
        <v>82</v>
      </c>
      <c r="G16" s="7">
        <v>89</v>
      </c>
      <c r="H16" s="7">
        <f t="shared" si="0"/>
        <v>82.2</v>
      </c>
    </row>
    <row r="17" spans="1:8">
      <c r="A17" s="2" t="s">
        <v>46</v>
      </c>
      <c r="B17" s="2" t="s">
        <v>47</v>
      </c>
      <c r="C17" s="7">
        <v>89</v>
      </c>
      <c r="D17" s="7">
        <v>90</v>
      </c>
      <c r="E17" s="7">
        <v>92</v>
      </c>
      <c r="F17" s="7">
        <v>94</v>
      </c>
      <c r="G17" s="7">
        <v>95</v>
      </c>
      <c r="H17" s="7">
        <f t="shared" si="0"/>
        <v>92</v>
      </c>
    </row>
    <row r="18" spans="1:8">
      <c r="A18" s="2" t="s">
        <v>43</v>
      </c>
      <c r="B18" s="2" t="s">
        <v>44</v>
      </c>
      <c r="C18" s="7">
        <v>83</v>
      </c>
      <c r="D18" s="7">
        <v>85</v>
      </c>
      <c r="E18" s="7">
        <v>87</v>
      </c>
      <c r="F18" s="7">
        <v>87</v>
      </c>
      <c r="G18" s="7">
        <v>90</v>
      </c>
      <c r="H18" s="7">
        <f t="shared" si="0"/>
        <v>86.4</v>
      </c>
    </row>
    <row r="19" spans="1:8">
      <c r="A19" s="2" t="s">
        <v>62</v>
      </c>
      <c r="B19" s="2" t="s">
        <v>63</v>
      </c>
      <c r="C19" s="7">
        <v>82</v>
      </c>
      <c r="D19" s="7">
        <v>85</v>
      </c>
      <c r="E19" s="7">
        <v>85</v>
      </c>
      <c r="F19" s="7">
        <v>83</v>
      </c>
      <c r="G19" s="7">
        <v>84</v>
      </c>
      <c r="H19" s="7">
        <f t="shared" si="0"/>
        <v>83.8</v>
      </c>
    </row>
    <row r="20" s="1" customFormat="1" spans="1:8">
      <c r="A20" s="3" t="s">
        <v>27</v>
      </c>
      <c r="B20" s="3" t="s">
        <v>28</v>
      </c>
      <c r="C20" s="6">
        <v>85</v>
      </c>
      <c r="D20" s="6">
        <v>76</v>
      </c>
      <c r="E20" s="6">
        <v>72</v>
      </c>
      <c r="F20" s="6">
        <v>91</v>
      </c>
      <c r="G20" s="6">
        <v>86</v>
      </c>
      <c r="H20" s="6">
        <f t="shared" si="0"/>
        <v>82</v>
      </c>
    </row>
    <row r="21" s="1" customFormat="1" spans="1:8">
      <c r="A21" s="3" t="s">
        <v>19</v>
      </c>
      <c r="B21" s="3" t="s">
        <v>20</v>
      </c>
      <c r="C21" s="6">
        <v>94</v>
      </c>
      <c r="D21" s="6">
        <v>94</v>
      </c>
      <c r="E21" s="6">
        <v>85</v>
      </c>
      <c r="F21" s="6">
        <v>93</v>
      </c>
      <c r="G21" s="6">
        <v>89</v>
      </c>
      <c r="H21" s="6">
        <f t="shared" si="0"/>
        <v>91</v>
      </c>
    </row>
    <row r="22" s="1" customFormat="1" spans="1:8">
      <c r="A22" s="3" t="s">
        <v>15</v>
      </c>
      <c r="B22" s="3" t="s">
        <v>16</v>
      </c>
      <c r="C22" s="6">
        <v>96</v>
      </c>
      <c r="D22" s="6">
        <v>98</v>
      </c>
      <c r="E22" s="6">
        <v>90</v>
      </c>
      <c r="F22" s="6">
        <v>97</v>
      </c>
      <c r="G22" s="6">
        <v>89</v>
      </c>
      <c r="H22" s="6">
        <f t="shared" si="0"/>
        <v>94</v>
      </c>
    </row>
    <row r="23" s="1" customFormat="1" spans="1:8">
      <c r="A23" s="3" t="s">
        <v>10</v>
      </c>
      <c r="B23" s="3" t="s">
        <v>11</v>
      </c>
      <c r="C23" s="6">
        <v>93</v>
      </c>
      <c r="D23" s="6">
        <v>96</v>
      </c>
      <c r="E23" s="6">
        <v>86</v>
      </c>
      <c r="F23" s="6">
        <v>90</v>
      </c>
      <c r="G23" s="6">
        <v>90</v>
      </c>
      <c r="H23" s="6">
        <f t="shared" si="0"/>
        <v>91</v>
      </c>
    </row>
    <row r="24" s="1" customFormat="1" spans="1:8">
      <c r="A24" s="3" t="s">
        <v>33</v>
      </c>
      <c r="B24" s="3" t="s">
        <v>34</v>
      </c>
      <c r="C24" s="6">
        <v>87</v>
      </c>
      <c r="D24" s="6">
        <v>84</v>
      </c>
      <c r="E24" s="6">
        <v>76</v>
      </c>
      <c r="F24" s="6">
        <v>85</v>
      </c>
      <c r="G24" s="6">
        <v>86</v>
      </c>
      <c r="H24" s="6">
        <f t="shared" si="0"/>
        <v>83.6</v>
      </c>
    </row>
    <row r="25" s="1" customFormat="1" spans="1:8">
      <c r="A25" s="3" t="s">
        <v>23</v>
      </c>
      <c r="B25" s="3" t="s">
        <v>24</v>
      </c>
      <c r="C25" s="6">
        <v>84</v>
      </c>
      <c r="D25" s="6">
        <v>88</v>
      </c>
      <c r="E25" s="6">
        <v>73</v>
      </c>
      <c r="F25" s="6">
        <v>86</v>
      </c>
      <c r="G25" s="6">
        <v>80</v>
      </c>
      <c r="H25" s="6">
        <f t="shared" si="0"/>
        <v>82.2</v>
      </c>
    </row>
    <row r="26" s="1" customFormat="1" spans="1:8">
      <c r="A26" s="3" t="s">
        <v>37</v>
      </c>
      <c r="B26" s="3" t="s">
        <v>38</v>
      </c>
      <c r="C26" s="6">
        <v>93</v>
      </c>
      <c r="D26" s="6">
        <v>92</v>
      </c>
      <c r="E26" s="6">
        <v>85</v>
      </c>
      <c r="F26" s="6">
        <v>93</v>
      </c>
      <c r="G26" s="6">
        <v>89</v>
      </c>
      <c r="H26" s="6">
        <f t="shared" si="0"/>
        <v>90.4</v>
      </c>
    </row>
    <row r="27" spans="1:8">
      <c r="A27" s="2" t="s">
        <v>60</v>
      </c>
      <c r="B27" s="2" t="s">
        <v>61</v>
      </c>
      <c r="C27" s="7">
        <v>84</v>
      </c>
      <c r="D27" s="7">
        <v>78</v>
      </c>
      <c r="E27" s="7">
        <v>71</v>
      </c>
      <c r="F27" s="7">
        <v>91</v>
      </c>
      <c r="G27" s="7">
        <v>86</v>
      </c>
      <c r="H27" s="7">
        <f t="shared" si="0"/>
        <v>82</v>
      </c>
    </row>
    <row r="28" spans="1:8">
      <c r="A28" s="2" t="s">
        <v>58</v>
      </c>
      <c r="B28" s="2" t="s">
        <v>59</v>
      </c>
      <c r="C28" s="7">
        <v>83</v>
      </c>
      <c r="D28" s="7">
        <v>86</v>
      </c>
      <c r="E28" s="7">
        <v>71</v>
      </c>
      <c r="F28" s="7">
        <v>86</v>
      </c>
      <c r="G28" s="7">
        <v>88</v>
      </c>
      <c r="H28" s="7">
        <f t="shared" si="0"/>
        <v>82.8</v>
      </c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G35" sqref="G35"/>
    </sheetView>
  </sheetViews>
  <sheetFormatPr defaultColWidth="9" defaultRowHeight="13.5" outlineLevelCol="7"/>
  <cols>
    <col min="1" max="1" width="10.25" customWidth="1"/>
    <col min="2" max="2" width="23.125" customWidth="1"/>
  </cols>
  <sheetData>
    <row r="1" spans="1:8">
      <c r="A1" s="2" t="s">
        <v>2</v>
      </c>
      <c r="B1" s="2" t="s">
        <v>3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="1" customFormat="1" spans="1:8">
      <c r="A2" s="3" t="s">
        <v>41</v>
      </c>
      <c r="B2" s="3" t="s">
        <v>42</v>
      </c>
      <c r="C2" s="4">
        <v>75</v>
      </c>
      <c r="D2" s="4">
        <v>85</v>
      </c>
      <c r="E2" s="4">
        <v>75</v>
      </c>
      <c r="F2" s="4">
        <v>78</v>
      </c>
      <c r="G2" s="4">
        <v>80</v>
      </c>
      <c r="H2" s="4">
        <f>AVERAGE(C2:G2)</f>
        <v>78.6</v>
      </c>
    </row>
    <row r="3" s="1" customFormat="1" spans="1:8">
      <c r="A3" s="3" t="s">
        <v>25</v>
      </c>
      <c r="B3" s="3" t="s">
        <v>26</v>
      </c>
      <c r="C3" s="4">
        <v>73</v>
      </c>
      <c r="D3" s="4">
        <v>82</v>
      </c>
      <c r="E3" s="4">
        <v>78</v>
      </c>
      <c r="F3" s="4">
        <v>80</v>
      </c>
      <c r="G3" s="4">
        <v>78</v>
      </c>
      <c r="H3" s="4">
        <f t="shared" ref="H3:H28" si="0">AVERAGE(C3:G3)</f>
        <v>78.2</v>
      </c>
    </row>
    <row r="4" s="1" customFormat="1" spans="1:8">
      <c r="A4" s="3" t="s">
        <v>29</v>
      </c>
      <c r="B4" s="3" t="s">
        <v>30</v>
      </c>
      <c r="C4" s="4">
        <v>74</v>
      </c>
      <c r="D4" s="4">
        <v>87</v>
      </c>
      <c r="E4" s="4">
        <v>82</v>
      </c>
      <c r="F4" s="4">
        <v>78</v>
      </c>
      <c r="G4" s="4">
        <v>75</v>
      </c>
      <c r="H4" s="4">
        <f t="shared" si="0"/>
        <v>79.2</v>
      </c>
    </row>
    <row r="5" s="1" customFormat="1" spans="1:8">
      <c r="A5" s="3" t="s">
        <v>31</v>
      </c>
      <c r="B5" s="3" t="s">
        <v>32</v>
      </c>
      <c r="C5" s="4">
        <v>60</v>
      </c>
      <c r="D5" s="4">
        <v>82</v>
      </c>
      <c r="E5" s="4">
        <v>72</v>
      </c>
      <c r="F5" s="4">
        <v>76</v>
      </c>
      <c r="G5" s="4">
        <v>74</v>
      </c>
      <c r="H5" s="4">
        <f t="shared" si="0"/>
        <v>72.8</v>
      </c>
    </row>
    <row r="6" s="1" customFormat="1" spans="1:8">
      <c r="A6" s="3" t="s">
        <v>39</v>
      </c>
      <c r="B6" s="3" t="s">
        <v>40</v>
      </c>
      <c r="C6" s="4">
        <v>70</v>
      </c>
      <c r="D6" s="4">
        <v>80</v>
      </c>
      <c r="E6" s="4">
        <v>78</v>
      </c>
      <c r="F6" s="4">
        <v>72</v>
      </c>
      <c r="G6" s="4">
        <v>80</v>
      </c>
      <c r="H6" s="4">
        <f t="shared" si="0"/>
        <v>76</v>
      </c>
    </row>
    <row r="7" s="1" customFormat="1" spans="1:8">
      <c r="A7" s="3" t="s">
        <v>13</v>
      </c>
      <c r="B7" s="3" t="s">
        <v>14</v>
      </c>
      <c r="C7" s="4">
        <v>94</v>
      </c>
      <c r="D7" s="4">
        <v>88</v>
      </c>
      <c r="E7" s="4">
        <v>92</v>
      </c>
      <c r="F7" s="4">
        <v>86</v>
      </c>
      <c r="G7" s="4">
        <v>87</v>
      </c>
      <c r="H7" s="4">
        <f t="shared" si="0"/>
        <v>89.4</v>
      </c>
    </row>
    <row r="8" s="1" customFormat="1" spans="1:8">
      <c r="A8" s="3" t="s">
        <v>21</v>
      </c>
      <c r="B8" s="3" t="s">
        <v>22</v>
      </c>
      <c r="C8" s="4">
        <v>74</v>
      </c>
      <c r="D8" s="4">
        <v>86</v>
      </c>
      <c r="E8" s="4">
        <v>81</v>
      </c>
      <c r="F8" s="4">
        <v>77</v>
      </c>
      <c r="G8" s="4">
        <v>70</v>
      </c>
      <c r="H8" s="4">
        <f t="shared" si="0"/>
        <v>77.6</v>
      </c>
    </row>
    <row r="9" s="1" customFormat="1" spans="1:8">
      <c r="A9" s="3" t="s">
        <v>17</v>
      </c>
      <c r="B9" s="3" t="s">
        <v>18</v>
      </c>
      <c r="C9" s="4">
        <v>75</v>
      </c>
      <c r="D9" s="4">
        <v>82</v>
      </c>
      <c r="E9" s="4">
        <v>68</v>
      </c>
      <c r="F9" s="4">
        <v>76</v>
      </c>
      <c r="G9" s="4">
        <v>72</v>
      </c>
      <c r="H9" s="4">
        <f t="shared" si="0"/>
        <v>74.6</v>
      </c>
    </row>
    <row r="10" s="1" customFormat="1" spans="1:8">
      <c r="A10" s="3" t="s">
        <v>35</v>
      </c>
      <c r="B10" s="3" t="s">
        <v>36</v>
      </c>
      <c r="C10" s="4">
        <v>73</v>
      </c>
      <c r="D10" s="4">
        <v>83</v>
      </c>
      <c r="E10" s="4">
        <v>68</v>
      </c>
      <c r="F10" s="4">
        <v>73</v>
      </c>
      <c r="G10" s="4">
        <v>75</v>
      </c>
      <c r="H10" s="4">
        <f t="shared" si="0"/>
        <v>74.4</v>
      </c>
    </row>
    <row r="11" spans="1:8">
      <c r="A11" s="2" t="s">
        <v>48</v>
      </c>
      <c r="B11" s="2" t="s">
        <v>49</v>
      </c>
      <c r="C11" s="5">
        <v>97</v>
      </c>
      <c r="D11" s="5">
        <v>92</v>
      </c>
      <c r="E11" s="5">
        <v>90</v>
      </c>
      <c r="F11" s="5">
        <v>90</v>
      </c>
      <c r="G11" s="5">
        <v>88</v>
      </c>
      <c r="H11" s="5">
        <f t="shared" si="0"/>
        <v>91.4</v>
      </c>
    </row>
    <row r="12" spans="1:8">
      <c r="A12" s="2" t="s">
        <v>56</v>
      </c>
      <c r="B12" s="2" t="s">
        <v>57</v>
      </c>
      <c r="C12" s="5">
        <v>77</v>
      </c>
      <c r="D12" s="5">
        <v>79</v>
      </c>
      <c r="E12" s="5">
        <v>76</v>
      </c>
      <c r="F12" s="5">
        <v>81</v>
      </c>
      <c r="G12" s="5">
        <v>78</v>
      </c>
      <c r="H12" s="5">
        <f t="shared" si="0"/>
        <v>78.2</v>
      </c>
    </row>
    <row r="13" spans="1:8">
      <c r="A13" s="2" t="s">
        <v>50</v>
      </c>
      <c r="B13" s="2" t="s">
        <v>51</v>
      </c>
      <c r="C13" s="5">
        <v>77</v>
      </c>
      <c r="D13" s="5">
        <v>81</v>
      </c>
      <c r="E13" s="5">
        <v>71</v>
      </c>
      <c r="F13" s="5">
        <v>82</v>
      </c>
      <c r="G13" s="5">
        <v>75</v>
      </c>
      <c r="H13" s="5">
        <f t="shared" si="0"/>
        <v>77.2</v>
      </c>
    </row>
    <row r="14" spans="1:8">
      <c r="A14" s="2" t="s">
        <v>52</v>
      </c>
      <c r="B14" s="2" t="s">
        <v>53</v>
      </c>
      <c r="C14" s="5">
        <v>76</v>
      </c>
      <c r="D14" s="5">
        <v>88</v>
      </c>
      <c r="E14" s="5">
        <v>74</v>
      </c>
      <c r="F14" s="5">
        <v>84</v>
      </c>
      <c r="G14" s="5">
        <v>70</v>
      </c>
      <c r="H14" s="5">
        <f t="shared" si="0"/>
        <v>78.4</v>
      </c>
    </row>
    <row r="15" spans="1:8">
      <c r="A15" s="2" t="s">
        <v>64</v>
      </c>
      <c r="B15" s="2" t="s">
        <v>65</v>
      </c>
      <c r="C15" s="5">
        <v>78</v>
      </c>
      <c r="D15" s="5">
        <v>82</v>
      </c>
      <c r="E15" s="5">
        <v>70</v>
      </c>
      <c r="F15" s="5">
        <v>78</v>
      </c>
      <c r="G15" s="5">
        <v>68</v>
      </c>
      <c r="H15" s="5">
        <f t="shared" si="0"/>
        <v>75.2</v>
      </c>
    </row>
    <row r="16" spans="1:8">
      <c r="A16" s="2" t="s">
        <v>54</v>
      </c>
      <c r="B16" s="2" t="s">
        <v>55</v>
      </c>
      <c r="C16" s="5">
        <v>79</v>
      </c>
      <c r="D16" s="5">
        <v>84</v>
      </c>
      <c r="E16" s="5">
        <v>80</v>
      </c>
      <c r="F16" s="5">
        <v>75</v>
      </c>
      <c r="G16" s="5">
        <v>72</v>
      </c>
      <c r="H16" s="5">
        <f t="shared" si="0"/>
        <v>78</v>
      </c>
    </row>
    <row r="17" spans="1:8">
      <c r="A17" s="2" t="s">
        <v>46</v>
      </c>
      <c r="B17" s="2" t="s">
        <v>47</v>
      </c>
      <c r="C17" s="5">
        <v>96</v>
      </c>
      <c r="D17" s="5">
        <v>86</v>
      </c>
      <c r="E17" s="5">
        <v>89</v>
      </c>
      <c r="F17" s="5">
        <v>87</v>
      </c>
      <c r="G17" s="5">
        <v>88</v>
      </c>
      <c r="H17" s="5">
        <f t="shared" si="0"/>
        <v>89.2</v>
      </c>
    </row>
    <row r="18" spans="1:8">
      <c r="A18" s="2" t="s">
        <v>43</v>
      </c>
      <c r="B18" s="2" t="s">
        <v>44</v>
      </c>
      <c r="C18" s="5">
        <v>79</v>
      </c>
      <c r="D18" s="5">
        <v>83</v>
      </c>
      <c r="E18" s="5">
        <v>73</v>
      </c>
      <c r="F18" s="5">
        <v>82</v>
      </c>
      <c r="G18" s="5">
        <v>72</v>
      </c>
      <c r="H18" s="5">
        <f t="shared" si="0"/>
        <v>77.8</v>
      </c>
    </row>
    <row r="19" spans="1:8">
      <c r="A19" s="2" t="s">
        <v>62</v>
      </c>
      <c r="B19" s="2" t="s">
        <v>63</v>
      </c>
      <c r="C19" s="5">
        <v>78</v>
      </c>
      <c r="D19" s="5">
        <v>82</v>
      </c>
      <c r="E19" s="5">
        <v>82</v>
      </c>
      <c r="F19" s="5">
        <v>80</v>
      </c>
      <c r="G19" s="5">
        <v>82</v>
      </c>
      <c r="H19" s="5">
        <f t="shared" si="0"/>
        <v>80.8</v>
      </c>
    </row>
    <row r="20" s="1" customFormat="1" spans="1:8">
      <c r="A20" s="3" t="s">
        <v>27</v>
      </c>
      <c r="B20" s="3" t="s">
        <v>28</v>
      </c>
      <c r="C20" s="4">
        <v>79</v>
      </c>
      <c r="D20" s="4">
        <v>81</v>
      </c>
      <c r="E20" s="4">
        <v>74</v>
      </c>
      <c r="F20" s="4">
        <v>76</v>
      </c>
      <c r="G20" s="4">
        <v>75</v>
      </c>
      <c r="H20" s="4">
        <f t="shared" si="0"/>
        <v>77</v>
      </c>
    </row>
    <row r="21" s="1" customFormat="1" spans="1:8">
      <c r="A21" s="3" t="s">
        <v>19</v>
      </c>
      <c r="B21" s="3" t="s">
        <v>20</v>
      </c>
      <c r="C21" s="4">
        <v>95</v>
      </c>
      <c r="D21" s="4">
        <v>84</v>
      </c>
      <c r="E21" s="4">
        <v>89</v>
      </c>
      <c r="F21" s="4">
        <v>78</v>
      </c>
      <c r="G21" s="4">
        <v>87</v>
      </c>
      <c r="H21" s="4">
        <f t="shared" si="0"/>
        <v>86.6</v>
      </c>
    </row>
    <row r="22" s="1" customFormat="1" spans="1:8">
      <c r="A22" s="3" t="s">
        <v>15</v>
      </c>
      <c r="B22" s="3" t="s">
        <v>16</v>
      </c>
      <c r="C22" s="4">
        <v>96</v>
      </c>
      <c r="D22" s="4">
        <v>86</v>
      </c>
      <c r="E22" s="4">
        <v>89</v>
      </c>
      <c r="F22" s="4">
        <v>88</v>
      </c>
      <c r="G22" s="4">
        <v>88</v>
      </c>
      <c r="H22" s="4">
        <f t="shared" si="0"/>
        <v>89.4</v>
      </c>
    </row>
    <row r="23" s="1" customFormat="1" spans="1:8">
      <c r="A23" s="3" t="s">
        <v>10</v>
      </c>
      <c r="B23" s="3" t="s">
        <v>11</v>
      </c>
      <c r="C23" s="4">
        <v>97</v>
      </c>
      <c r="D23" s="4">
        <v>85</v>
      </c>
      <c r="E23" s="4">
        <v>86</v>
      </c>
      <c r="F23" s="4">
        <v>87</v>
      </c>
      <c r="G23" s="4">
        <v>86</v>
      </c>
      <c r="H23" s="4">
        <f t="shared" si="0"/>
        <v>88.2</v>
      </c>
    </row>
    <row r="24" s="1" customFormat="1" spans="1:8">
      <c r="A24" s="3" t="s">
        <v>33</v>
      </c>
      <c r="B24" s="3" t="s">
        <v>34</v>
      </c>
      <c r="C24" s="4">
        <v>75</v>
      </c>
      <c r="D24" s="4">
        <v>78</v>
      </c>
      <c r="E24" s="4">
        <v>71</v>
      </c>
      <c r="F24" s="4">
        <v>67</v>
      </c>
      <c r="G24" s="4">
        <v>82</v>
      </c>
      <c r="H24" s="4">
        <f t="shared" si="0"/>
        <v>74.6</v>
      </c>
    </row>
    <row r="25" s="1" customFormat="1" spans="1:8">
      <c r="A25" s="3" t="s">
        <v>23</v>
      </c>
      <c r="B25" s="3" t="s">
        <v>24</v>
      </c>
      <c r="C25" s="4">
        <v>80</v>
      </c>
      <c r="D25" s="4">
        <v>81</v>
      </c>
      <c r="E25" s="4">
        <v>81</v>
      </c>
      <c r="F25" s="4">
        <v>82</v>
      </c>
      <c r="G25" s="4">
        <v>83</v>
      </c>
      <c r="H25" s="4">
        <f t="shared" si="0"/>
        <v>81.4</v>
      </c>
    </row>
    <row r="26" s="1" customFormat="1" spans="1:8">
      <c r="A26" s="3" t="s">
        <v>37</v>
      </c>
      <c r="B26" s="3" t="s">
        <v>38</v>
      </c>
      <c r="C26" s="4">
        <v>74</v>
      </c>
      <c r="D26" s="4">
        <v>80</v>
      </c>
      <c r="E26" s="4">
        <v>76</v>
      </c>
      <c r="F26" s="4">
        <v>70</v>
      </c>
      <c r="G26" s="4">
        <v>78</v>
      </c>
      <c r="H26" s="4">
        <f t="shared" si="0"/>
        <v>75.6</v>
      </c>
    </row>
    <row r="27" spans="1:8">
      <c r="A27" s="2" t="s">
        <v>60</v>
      </c>
      <c r="B27" s="2" t="s">
        <v>61</v>
      </c>
      <c r="C27" s="5">
        <v>83</v>
      </c>
      <c r="D27" s="5">
        <v>88</v>
      </c>
      <c r="E27" s="5">
        <v>73</v>
      </c>
      <c r="F27" s="5">
        <v>83</v>
      </c>
      <c r="G27" s="5">
        <v>70</v>
      </c>
      <c r="H27" s="5">
        <f t="shared" si="0"/>
        <v>79.4</v>
      </c>
    </row>
    <row r="28" spans="1:8">
      <c r="A28" s="2" t="s">
        <v>58</v>
      </c>
      <c r="B28" s="2" t="s">
        <v>59</v>
      </c>
      <c r="C28" s="5">
        <v>78</v>
      </c>
      <c r="D28" s="5">
        <v>84</v>
      </c>
      <c r="E28" s="5">
        <v>71</v>
      </c>
      <c r="F28" s="5">
        <v>75</v>
      </c>
      <c r="G28" s="5">
        <v>74</v>
      </c>
      <c r="H28" s="5">
        <f t="shared" si="0"/>
        <v>76.4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设计学成绩排名</vt:lpstr>
      <vt:lpstr>艺术设计成绩排名</vt:lpstr>
      <vt:lpstr>非全日制复试总成绩</vt:lpstr>
      <vt:lpstr>调剂综合面试成绩</vt:lpstr>
      <vt:lpstr>调剂专业面试成绩</vt:lpstr>
      <vt:lpstr>调剂笔试成绩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邓邓</cp:lastModifiedBy>
  <dcterms:created xsi:type="dcterms:W3CDTF">2020-05-25T05:49:00Z</dcterms:created>
  <dcterms:modified xsi:type="dcterms:W3CDTF">2020-05-26T06:52:02Z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